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_学園共用\@個別共有フォルダ\250_校友\【常用】\同窓会グッズ・同窓会旗関連\フォーマット\"/>
    </mc:Choice>
  </mc:AlternateContent>
  <xr:revisionPtr revIDLastSave="0" documentId="13_ncr:1_{E52790FA-93BF-4B4E-83B1-608AC294EBF1}" xr6:coauthVersionLast="36" xr6:coauthVersionMax="36" xr10:uidLastSave="{00000000-0000-0000-0000-000000000000}"/>
  <bookViews>
    <workbookView xWindow="0" yWindow="0" windowWidth="23040" windowHeight="8964" xr2:uid="{C44938C3-5632-4F6B-A1E6-ECBF1CF7E9BB}"/>
  </bookViews>
  <sheets>
    <sheet name="注文書" sheetId="1" r:id="rId1"/>
    <sheet name="同窓会グッズ一覧" sheetId="2" r:id="rId2"/>
  </sheets>
  <definedNames>
    <definedName name="_xlnm.Print_Area" localSheetId="1">同窓会グッズ一覧!$A$2:$C$19</definedName>
    <definedName name="_xlnm.Print_Titles" localSheetId="1">同窓会グッズ一覧!$2:$2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9" i="1"/>
  <c r="E9" i="1" s="1"/>
  <c r="E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a-yukoba</author>
  </authors>
  <commentList>
    <comment ref="B8" authorId="0" shapeId="0" xr:uid="{ABA19022-75CE-4D4F-9CCE-5E827B7BAAD6}">
      <text>
        <r>
          <rPr>
            <b/>
            <sz val="9"/>
            <color indexed="81"/>
            <rFont val="MS P ゴシック"/>
            <family val="3"/>
            <charset val="128"/>
          </rPr>
          <t>同窓会事務局より</t>
        </r>
        <r>
          <rPr>
            <sz val="9"/>
            <color indexed="81"/>
            <rFont val="MS P ゴシック"/>
            <family val="3"/>
            <charset val="128"/>
          </rPr>
          <t xml:space="preserve">
商品名欄▽より商品を選択してください
（商品名を選択すると、値段、小計が自動表示されますので、注文数を入力してください。）</t>
        </r>
      </text>
    </comment>
  </commentList>
</comments>
</file>

<file path=xl/sharedStrings.xml><?xml version="1.0" encoding="utf-8"?>
<sst xmlns="http://schemas.openxmlformats.org/spreadsheetml/2006/main" count="38" uniqueCount="37">
  <si>
    <t>商品名</t>
    <rPh sb="0" eb="3">
      <t>ショウヒンメイ</t>
    </rPh>
    <phoneticPr fontId="2"/>
  </si>
  <si>
    <t>販売価格</t>
    <rPh sb="0" eb="2">
      <t>ハンバイ</t>
    </rPh>
    <rPh sb="2" eb="4">
      <t>カカク</t>
    </rPh>
    <phoneticPr fontId="2"/>
  </si>
  <si>
    <t>ペンケース（白）</t>
    <rPh sb="6" eb="7">
      <t>シロ</t>
    </rPh>
    <phoneticPr fontId="2"/>
  </si>
  <si>
    <t>電波時計</t>
    <rPh sb="0" eb="4">
      <t>デンパドケイ</t>
    </rPh>
    <phoneticPr fontId="2"/>
  </si>
  <si>
    <t>シャープペンシル　黒・シルバー</t>
    <rPh sb="9" eb="10">
      <t>クロ</t>
    </rPh>
    <phoneticPr fontId="2"/>
  </si>
  <si>
    <t>シャープペンシル　白・白の水玉</t>
    <rPh sb="9" eb="10">
      <t>シロ</t>
    </rPh>
    <rPh sb="11" eb="12">
      <t>シロ</t>
    </rPh>
    <rPh sb="13" eb="15">
      <t>ミズタマ</t>
    </rPh>
    <phoneticPr fontId="2"/>
  </si>
  <si>
    <t>ロゴ入りタオル</t>
    <rPh sb="2" eb="3">
      <t>イ</t>
    </rPh>
    <phoneticPr fontId="2"/>
  </si>
  <si>
    <t>同窓会バッジ（大）</t>
    <rPh sb="0" eb="3">
      <t>ドウソウカイ</t>
    </rPh>
    <rPh sb="7" eb="8">
      <t>ダイ</t>
    </rPh>
    <phoneticPr fontId="2"/>
  </si>
  <si>
    <t>マグカップ オレンジ</t>
  </si>
  <si>
    <t>マグカップ ブラウン</t>
  </si>
  <si>
    <t>黒ボールペン</t>
    <rPh sb="0" eb="1">
      <t>クロ</t>
    </rPh>
    <phoneticPr fontId="2"/>
  </si>
  <si>
    <t>カラーファイル</t>
  </si>
  <si>
    <t>カトラリーセット</t>
  </si>
  <si>
    <t>知多木綿ハンカチ</t>
    <rPh sb="0" eb="4">
      <t>チタモメン</t>
    </rPh>
    <phoneticPr fontId="2"/>
  </si>
  <si>
    <t>連絡先</t>
    <rPh sb="0" eb="3">
      <t>レンラクサキ</t>
    </rPh>
    <phoneticPr fontId="2"/>
  </si>
  <si>
    <t>値段</t>
    <rPh sb="0" eb="2">
      <t>ネダン</t>
    </rPh>
    <phoneticPr fontId="2"/>
  </si>
  <si>
    <t>注文数</t>
    <rPh sb="0" eb="2">
      <t>チュウモン</t>
    </rPh>
    <rPh sb="2" eb="3">
      <t>スウ</t>
    </rPh>
    <phoneticPr fontId="2"/>
  </si>
  <si>
    <t>小計</t>
    <rPh sb="0" eb="2">
      <t>ショウケイ</t>
    </rPh>
    <phoneticPr fontId="2"/>
  </si>
  <si>
    <t>※商品発送時、納品書と請求書を同封します。振込にて代金のお支払をお願いします。</t>
    <rPh sb="1" eb="3">
      <t>ショウヒン</t>
    </rPh>
    <rPh sb="3" eb="6">
      <t>ハッソウジ</t>
    </rPh>
    <rPh sb="7" eb="10">
      <t>ノウヒンショ</t>
    </rPh>
    <rPh sb="11" eb="14">
      <t>セイキュウショ</t>
    </rPh>
    <rPh sb="15" eb="17">
      <t>ドウフウ</t>
    </rPh>
    <rPh sb="21" eb="23">
      <t>フリコミ</t>
    </rPh>
    <rPh sb="25" eb="27">
      <t>ダイキン</t>
    </rPh>
    <rPh sb="29" eb="31">
      <t>シハライ</t>
    </rPh>
    <rPh sb="33" eb="34">
      <t>ネガ</t>
    </rPh>
    <phoneticPr fontId="2"/>
  </si>
  <si>
    <t>（振込に係る手数料はご負担ください。）</t>
    <rPh sb="1" eb="3">
      <t>フリコミ</t>
    </rPh>
    <rPh sb="4" eb="5">
      <t>カカ</t>
    </rPh>
    <rPh sb="6" eb="9">
      <t>テスウリョウ</t>
    </rPh>
    <rPh sb="11" eb="13">
      <t>フタン</t>
    </rPh>
    <phoneticPr fontId="2"/>
  </si>
  <si>
    <t>※注文票受取後、７～１０日で商品発送予定です。</t>
    <rPh sb="1" eb="4">
      <t>チュウモンヒョウ</t>
    </rPh>
    <rPh sb="4" eb="7">
      <t>ウケトリゴ</t>
    </rPh>
    <rPh sb="12" eb="13">
      <t>ニチ</t>
    </rPh>
    <rPh sb="14" eb="16">
      <t>ショウヒン</t>
    </rPh>
    <rPh sb="16" eb="18">
      <t>ハッソウ</t>
    </rPh>
    <rPh sb="18" eb="20">
      <t>ヨテイ</t>
    </rPh>
    <phoneticPr fontId="2"/>
  </si>
  <si>
    <t>（繁忙期、長期休暇等お時間いただく場合があります。）</t>
    <phoneticPr fontId="2"/>
  </si>
  <si>
    <t>※商品発送の送料は無料です。</t>
    <rPh sb="1" eb="3">
      <t>ショウヒン</t>
    </rPh>
    <rPh sb="3" eb="5">
      <t>ハッソウ</t>
    </rPh>
    <rPh sb="6" eb="8">
      <t>ソウリョウ</t>
    </rPh>
    <rPh sb="9" eb="11">
      <t>ムリョウ</t>
    </rPh>
    <phoneticPr fontId="2"/>
  </si>
  <si>
    <t>発送先
住所</t>
    <rPh sb="0" eb="3">
      <t>ハッソウサキ</t>
    </rPh>
    <rPh sb="4" eb="6">
      <t>ジュウショ</t>
    </rPh>
    <phoneticPr fontId="2"/>
  </si>
  <si>
    <t>氏名
団体名</t>
    <rPh sb="0" eb="2">
      <t>シメイ</t>
    </rPh>
    <rPh sb="3" eb="6">
      <t>ダンタイメイ</t>
    </rPh>
    <phoneticPr fontId="2"/>
  </si>
  <si>
    <t>注文日</t>
    <rPh sb="0" eb="3">
      <t>チュウモンビ</t>
    </rPh>
    <phoneticPr fontId="2"/>
  </si>
  <si>
    <t>〒</t>
    <phoneticPr fontId="2"/>
  </si>
  <si>
    <t>合計（お振込み金額）</t>
    <rPh sb="0" eb="2">
      <t>ゴウケイ</t>
    </rPh>
    <rPh sb="4" eb="6">
      <t>フリコ</t>
    </rPh>
    <rPh sb="7" eb="9">
      <t>キンガク</t>
    </rPh>
    <phoneticPr fontId="2"/>
  </si>
  <si>
    <t>商品名、値段、注文数、小計（値段×注文数）をご記入ください。</t>
    <rPh sb="0" eb="3">
      <t>ショウヒンメイ</t>
    </rPh>
    <rPh sb="4" eb="6">
      <t>ネダン</t>
    </rPh>
    <rPh sb="7" eb="10">
      <t>チュウモンスウ</t>
    </rPh>
    <rPh sb="11" eb="13">
      <t>ショウケイ</t>
    </rPh>
    <rPh sb="14" eb="16">
      <t>ネダン</t>
    </rPh>
    <rPh sb="17" eb="20">
      <t>チュウモンスウ</t>
    </rPh>
    <rPh sb="23" eb="25">
      <t>キニュウ</t>
    </rPh>
    <phoneticPr fontId="2"/>
  </si>
  <si>
    <t>*同窓会事務局記入欄</t>
    <rPh sb="1" eb="10">
      <t>ドウソウカイジムキョクキニュウラン</t>
    </rPh>
    <phoneticPr fontId="2"/>
  </si>
  <si>
    <t>栃木レザーカードホルダーA濃い茶色（中は薄茶）</t>
    <rPh sb="0" eb="2">
      <t>トチギ</t>
    </rPh>
    <rPh sb="13" eb="14">
      <t>コ</t>
    </rPh>
    <rPh sb="15" eb="17">
      <t>チャイロ</t>
    </rPh>
    <rPh sb="18" eb="19">
      <t>ナカ</t>
    </rPh>
    <rPh sb="20" eb="22">
      <t>ウスチャ</t>
    </rPh>
    <phoneticPr fontId="2"/>
  </si>
  <si>
    <t>栃木レザーカードホルダーB薄めの茶色</t>
    <rPh sb="0" eb="2">
      <t>トチギ</t>
    </rPh>
    <rPh sb="13" eb="14">
      <t>ウス</t>
    </rPh>
    <rPh sb="16" eb="18">
      <t>チャイロ</t>
    </rPh>
    <phoneticPr fontId="2"/>
  </si>
  <si>
    <t>栃木レザーカードホルダーC両面濃い茶色</t>
    <rPh sb="0" eb="2">
      <t>トチギ</t>
    </rPh>
    <rPh sb="13" eb="15">
      <t>リョウメン</t>
    </rPh>
    <rPh sb="15" eb="16">
      <t>コ</t>
    </rPh>
    <rPh sb="17" eb="19">
      <t>チャイロ</t>
    </rPh>
    <phoneticPr fontId="2"/>
  </si>
  <si>
    <t>カードホルダーD（黒・ベージュのツートン、白糸）</t>
    <rPh sb="9" eb="10">
      <t>クロ</t>
    </rPh>
    <rPh sb="21" eb="23">
      <t>シロイト</t>
    </rPh>
    <phoneticPr fontId="2"/>
  </si>
  <si>
    <t>※事前に同窓会事務局まで在庫数をお問い合わせの上、ご注文ください。</t>
    <rPh sb="1" eb="3">
      <t>ジゼン</t>
    </rPh>
    <rPh sb="4" eb="7">
      <t>ドウソウカイ</t>
    </rPh>
    <rPh sb="7" eb="10">
      <t>ジムキョク</t>
    </rPh>
    <rPh sb="12" eb="14">
      <t>ザイコ</t>
    </rPh>
    <rPh sb="14" eb="15">
      <t>スウ</t>
    </rPh>
    <rPh sb="17" eb="18">
      <t>ト</t>
    </rPh>
    <rPh sb="19" eb="20">
      <t>ア</t>
    </rPh>
    <rPh sb="23" eb="24">
      <t>ウエ</t>
    </rPh>
    <rPh sb="26" eb="28">
      <t>チュウモン</t>
    </rPh>
    <phoneticPr fontId="2"/>
  </si>
  <si>
    <t>シール</t>
    <phoneticPr fontId="2"/>
  </si>
  <si>
    <t>2023.７.3現在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</si>
</sst>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1"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1" applyNumberFormat="1" applyFont="1">
      <alignment vertical="center"/>
    </xf>
    <xf numFmtId="38" fontId="4" fillId="0" borderId="0" xfId="1" applyFont="1">
      <alignment vertical="center"/>
    </xf>
    <xf numFmtId="0" fontId="4" fillId="3" borderId="5" xfId="0" applyFont="1" applyFill="1" applyBorder="1">
      <alignment vertical="center"/>
    </xf>
    <xf numFmtId="0" fontId="4" fillId="3" borderId="6" xfId="1" applyNumberFormat="1" applyFont="1" applyFill="1" applyBorder="1">
      <alignment vertical="center"/>
    </xf>
    <xf numFmtId="38" fontId="4" fillId="0" borderId="6" xfId="1" applyFont="1" applyBorder="1">
      <alignment vertical="center"/>
    </xf>
    <xf numFmtId="38" fontId="4" fillId="3" borderId="7" xfId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1" applyNumberFormat="1" applyFont="1" applyFill="1" applyBorder="1">
      <alignment vertical="center"/>
    </xf>
    <xf numFmtId="38" fontId="4" fillId="0" borderId="9" xfId="1" applyFont="1" applyBorder="1">
      <alignment vertical="center"/>
    </xf>
    <xf numFmtId="38" fontId="4" fillId="3" borderId="10" xfId="1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1" applyNumberFormat="1" applyFont="1" applyFill="1" applyBorder="1">
      <alignment vertical="center"/>
    </xf>
    <xf numFmtId="38" fontId="4" fillId="0" borderId="12" xfId="1" applyFont="1" applyBorder="1">
      <alignment vertical="center"/>
    </xf>
    <xf numFmtId="38" fontId="4" fillId="3" borderId="1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3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4" fillId="0" borderId="16" xfId="0" applyFont="1" applyBorder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30</xdr:row>
      <xdr:rowOff>0</xdr:rowOff>
    </xdr:from>
    <xdr:to>
      <xdr:col>1</xdr:col>
      <xdr:colOff>1021080</xdr:colOff>
      <xdr:row>33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A5D0EC-A1C7-4140-9B7D-77D8C5CB114E}"/>
            </a:ext>
          </a:extLst>
        </xdr:cNvPr>
        <xdr:cNvSpPr txBox="1"/>
      </xdr:nvSpPr>
      <xdr:spPr>
        <a:xfrm>
          <a:off x="548640" y="7574280"/>
          <a:ext cx="9906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注文票受取</a:t>
          </a:r>
        </a:p>
      </xdr:txBody>
    </xdr:sp>
    <xdr:clientData/>
  </xdr:twoCellAnchor>
  <xdr:twoCellAnchor>
    <xdr:from>
      <xdr:col>1</xdr:col>
      <xdr:colOff>1097280</xdr:colOff>
      <xdr:row>30</xdr:row>
      <xdr:rowOff>0</xdr:rowOff>
    </xdr:from>
    <xdr:to>
      <xdr:col>1</xdr:col>
      <xdr:colOff>2087880</xdr:colOff>
      <xdr:row>33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89B8027-0FF2-4AD7-BF73-7DD3327126BF}"/>
            </a:ext>
          </a:extLst>
        </xdr:cNvPr>
        <xdr:cNvSpPr txBox="1"/>
      </xdr:nvSpPr>
      <xdr:spPr>
        <a:xfrm>
          <a:off x="1615440" y="7574280"/>
          <a:ext cx="9906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在庫確認</a:t>
          </a:r>
        </a:p>
      </xdr:txBody>
    </xdr:sp>
    <xdr:clientData/>
  </xdr:twoCellAnchor>
  <xdr:twoCellAnchor>
    <xdr:from>
      <xdr:col>1</xdr:col>
      <xdr:colOff>2156460</xdr:colOff>
      <xdr:row>30</xdr:row>
      <xdr:rowOff>7620</xdr:rowOff>
    </xdr:from>
    <xdr:to>
      <xdr:col>1</xdr:col>
      <xdr:colOff>3147060</xdr:colOff>
      <xdr:row>33</xdr:row>
      <xdr:rowOff>160020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87D5B5B-2366-49B4-B8E7-6BFA8B0CD2E8}"/>
            </a:ext>
          </a:extLst>
        </xdr:cNvPr>
        <xdr:cNvSpPr txBox="1"/>
      </xdr:nvSpPr>
      <xdr:spPr>
        <a:xfrm>
          <a:off x="2674620" y="7581900"/>
          <a:ext cx="9906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発送準備</a:t>
          </a:r>
        </a:p>
      </xdr:txBody>
    </xdr:sp>
    <xdr:clientData/>
  </xdr:twoCellAnchor>
  <xdr:twoCellAnchor>
    <xdr:from>
      <xdr:col>1</xdr:col>
      <xdr:colOff>3223260</xdr:colOff>
      <xdr:row>30</xdr:row>
      <xdr:rowOff>7620</xdr:rowOff>
    </xdr:from>
    <xdr:to>
      <xdr:col>2</xdr:col>
      <xdr:colOff>624840</xdr:colOff>
      <xdr:row>33</xdr:row>
      <xdr:rowOff>160020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A95BE8-BC7D-4634-9A31-9F74F27ADD35}"/>
            </a:ext>
          </a:extLst>
        </xdr:cNvPr>
        <xdr:cNvSpPr txBox="1"/>
      </xdr:nvSpPr>
      <xdr:spPr>
        <a:xfrm>
          <a:off x="3741420" y="7581900"/>
          <a:ext cx="9906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発送日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D785-04A5-4CDE-BD7E-62706FA142D1}">
  <dimension ref="A1:E35"/>
  <sheetViews>
    <sheetView tabSelected="1" workbookViewId="0">
      <selection activeCell="O7" sqref="O7"/>
    </sheetView>
  </sheetViews>
  <sheetFormatPr defaultRowHeight="13.2"/>
  <cols>
    <col min="1" max="1" width="6.796875" style="9" bestFit="1" customWidth="1"/>
    <col min="2" max="2" width="47.09765625" style="9" bestFit="1" customWidth="1"/>
    <col min="3" max="3" width="8.796875" style="9"/>
    <col min="4" max="4" width="5.69921875" style="9" customWidth="1"/>
    <col min="5" max="5" width="10.69921875" style="9" customWidth="1"/>
    <col min="6" max="16384" width="8.796875" style="9"/>
  </cols>
  <sheetData>
    <row r="1" spans="1:5" ht="25.05" customHeight="1">
      <c r="A1" s="9" t="s">
        <v>25</v>
      </c>
      <c r="B1" s="35"/>
      <c r="C1" s="35"/>
      <c r="D1" s="35"/>
      <c r="E1" s="35"/>
    </row>
    <row r="2" spans="1:5" ht="26.4">
      <c r="A2" s="27" t="s">
        <v>24</v>
      </c>
      <c r="B2" s="35"/>
      <c r="C2" s="35"/>
      <c r="D2" s="35"/>
      <c r="E2" s="35"/>
    </row>
    <row r="3" spans="1:5" ht="26.4">
      <c r="A3" s="27" t="s">
        <v>23</v>
      </c>
      <c r="B3" s="36" t="s">
        <v>26</v>
      </c>
      <c r="C3" s="36"/>
      <c r="D3" s="36"/>
      <c r="E3" s="36"/>
    </row>
    <row r="4" spans="1:5" ht="25.05" customHeight="1">
      <c r="A4" s="9" t="s">
        <v>14</v>
      </c>
      <c r="B4" s="37"/>
      <c r="C4" s="37"/>
      <c r="D4" s="37"/>
      <c r="E4" s="37"/>
    </row>
    <row r="6" spans="1:5" ht="25.05" customHeight="1">
      <c r="B6" s="9" t="s">
        <v>28</v>
      </c>
      <c r="C6" s="10"/>
      <c r="E6" s="11"/>
    </row>
    <row r="7" spans="1:5" ht="11.4" customHeight="1">
      <c r="B7" s="29"/>
      <c r="C7" s="10"/>
      <c r="E7" s="11"/>
    </row>
    <row r="8" spans="1:5" ht="25.05" customHeight="1">
      <c r="B8" s="28" t="s">
        <v>0</v>
      </c>
      <c r="C8" s="28" t="s">
        <v>15</v>
      </c>
      <c r="D8" s="28" t="s">
        <v>16</v>
      </c>
      <c r="E8" s="28" t="s">
        <v>17</v>
      </c>
    </row>
    <row r="9" spans="1:5" ht="25.05" customHeight="1">
      <c r="B9" s="12"/>
      <c r="C9" s="13" t="str">
        <f>IFERROR(VLOOKUP($B9,同窓会グッズ一覧!$B$3:$C$17,2,FALSE),"")</f>
        <v/>
      </c>
      <c r="D9" s="14"/>
      <c r="E9" s="15" t="str">
        <f>IFERROR($C9*$D9,"")</f>
        <v/>
      </c>
    </row>
    <row r="10" spans="1:5" ht="25.05" customHeight="1">
      <c r="B10" s="16"/>
      <c r="C10" s="17" t="str">
        <f>IFERROR(VLOOKUP($B10,同窓会グッズ一覧!$B$3:$C$17,2,FALSE),"")</f>
        <v/>
      </c>
      <c r="D10" s="18"/>
      <c r="E10" s="19" t="str">
        <f t="shared" ref="E10:E18" si="0">IFERROR($C10*$D10,"")</f>
        <v/>
      </c>
    </row>
    <row r="11" spans="1:5" ht="25.05" customHeight="1">
      <c r="B11" s="16"/>
      <c r="C11" s="17" t="str">
        <f>IFERROR(VLOOKUP($B11,同窓会グッズ一覧!$B$3:$C$17,2,FALSE),"")</f>
        <v/>
      </c>
      <c r="D11" s="18"/>
      <c r="E11" s="19" t="str">
        <f t="shared" si="0"/>
        <v/>
      </c>
    </row>
    <row r="12" spans="1:5" ht="25.05" customHeight="1">
      <c r="B12" s="16"/>
      <c r="C12" s="17" t="str">
        <f>IFERROR(VLOOKUP($B12,同窓会グッズ一覧!$B$3:$C$17,2,FALSE),"")</f>
        <v/>
      </c>
      <c r="D12" s="18"/>
      <c r="E12" s="19" t="str">
        <f t="shared" si="0"/>
        <v/>
      </c>
    </row>
    <row r="13" spans="1:5" ht="25.05" customHeight="1">
      <c r="B13" s="16"/>
      <c r="C13" s="17" t="str">
        <f>IFERROR(VLOOKUP($B13,同窓会グッズ一覧!$B$3:$C$17,2,FALSE),"")</f>
        <v/>
      </c>
      <c r="D13" s="18"/>
      <c r="E13" s="19" t="str">
        <f t="shared" si="0"/>
        <v/>
      </c>
    </row>
    <row r="14" spans="1:5" ht="25.05" customHeight="1">
      <c r="B14" s="16"/>
      <c r="C14" s="17" t="str">
        <f>IFERROR(VLOOKUP($B14,同窓会グッズ一覧!$B$3:$C$17,2,FALSE),"")</f>
        <v/>
      </c>
      <c r="D14" s="18"/>
      <c r="E14" s="19" t="str">
        <f t="shared" si="0"/>
        <v/>
      </c>
    </row>
    <row r="15" spans="1:5" ht="25.05" customHeight="1">
      <c r="B15" s="16"/>
      <c r="C15" s="17" t="str">
        <f>IFERROR(VLOOKUP($B15,同窓会グッズ一覧!$B$3:$C$17,2,FALSE),"")</f>
        <v/>
      </c>
      <c r="D15" s="18"/>
      <c r="E15" s="19" t="str">
        <f t="shared" si="0"/>
        <v/>
      </c>
    </row>
    <row r="16" spans="1:5" ht="25.05" customHeight="1">
      <c r="B16" s="16"/>
      <c r="C16" s="17" t="str">
        <f>IFERROR(VLOOKUP($B16,同窓会グッズ一覧!$B$3:$C$17,2,FALSE),"")</f>
        <v/>
      </c>
      <c r="D16" s="18"/>
      <c r="E16" s="19" t="str">
        <f t="shared" si="0"/>
        <v/>
      </c>
    </row>
    <row r="17" spans="2:5" ht="25.05" customHeight="1">
      <c r="B17" s="16"/>
      <c r="C17" s="17" t="str">
        <f>IFERROR(VLOOKUP($B17,同窓会グッズ一覧!$B$3:$C$17,2,FALSE),"")</f>
        <v/>
      </c>
      <c r="D17" s="18"/>
      <c r="E17" s="19" t="str">
        <f t="shared" si="0"/>
        <v/>
      </c>
    </row>
    <row r="18" spans="2:5" ht="25.05" customHeight="1">
      <c r="B18" s="20"/>
      <c r="C18" s="21" t="str">
        <f>IFERROR(VLOOKUP($B18,同窓会グッズ一覧!$B$3:$C$17,2,FALSE),"")</f>
        <v/>
      </c>
      <c r="D18" s="22"/>
      <c r="E18" s="23" t="str">
        <f t="shared" si="0"/>
        <v/>
      </c>
    </row>
    <row r="19" spans="2:5" ht="13.8" thickBot="1"/>
    <row r="20" spans="2:5" ht="25.05" customHeight="1" thickTop="1" thickBot="1">
      <c r="B20" s="24" t="s">
        <v>27</v>
      </c>
      <c r="C20" s="32"/>
      <c r="D20" s="25" t="str">
        <f>IF(SUM($D9:$D18)=0," ",SUM($D9:$D18))</f>
        <v xml:space="preserve"> </v>
      </c>
      <c r="E20" s="26" t="str">
        <f>IF(SUM($E9:$E18)=0," ",SUM($E9:$E18))</f>
        <v xml:space="preserve"> </v>
      </c>
    </row>
    <row r="21" spans="2:5" ht="25.05" customHeight="1" thickTop="1">
      <c r="B21" s="30"/>
      <c r="C21" s="30"/>
      <c r="D21" s="33"/>
      <c r="E21" s="33"/>
    </row>
    <row r="22" spans="2:5">
      <c r="B22" s="34" t="s">
        <v>34</v>
      </c>
    </row>
    <row r="23" spans="2:5">
      <c r="B23" s="9" t="s">
        <v>20</v>
      </c>
    </row>
    <row r="24" spans="2:5">
      <c r="B24" s="9" t="s">
        <v>21</v>
      </c>
    </row>
    <row r="25" spans="2:5">
      <c r="B25" s="9" t="s">
        <v>22</v>
      </c>
    </row>
    <row r="26" spans="2:5">
      <c r="B26" s="9" t="s">
        <v>18</v>
      </c>
    </row>
    <row r="27" spans="2:5">
      <c r="B27" s="9" t="s">
        <v>19</v>
      </c>
    </row>
    <row r="28" spans="2:5" ht="8.4" customHeight="1"/>
    <row r="29" spans="2:5">
      <c r="B29" s="31" t="s">
        <v>29</v>
      </c>
    </row>
    <row r="30" spans="2:5" ht="3.6" customHeight="1">
      <c r="B30" s="30"/>
      <c r="C30" s="30"/>
      <c r="D30" s="30"/>
    </row>
    <row r="31" spans="2:5">
      <c r="B31" s="30"/>
      <c r="C31" s="30"/>
      <c r="D31" s="30"/>
    </row>
    <row r="32" spans="2:5">
      <c r="B32" s="30"/>
      <c r="C32" s="30"/>
      <c r="D32" s="30"/>
    </row>
    <row r="33" spans="2:4">
      <c r="B33" s="30"/>
      <c r="C33" s="30"/>
      <c r="D33" s="30"/>
    </row>
    <row r="34" spans="2:4">
      <c r="B34" s="30"/>
      <c r="C34" s="30"/>
      <c r="D34" s="30"/>
    </row>
    <row r="35" spans="2:4">
      <c r="B35" s="30"/>
      <c r="C35" s="30"/>
      <c r="D35" s="30"/>
    </row>
  </sheetData>
  <mergeCells count="4">
    <mergeCell ref="B1:E1"/>
    <mergeCell ref="B2:E2"/>
    <mergeCell ref="B3:E3"/>
    <mergeCell ref="B4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&amp;C同窓会グッズ注文書</oddHeader>
    <oddFooter xml:space="preserve">&amp;R日本福祉大学同窓会事務局
alumni@ml.n-fukushi.ac.jp 
TEL　052-242-3051　
　FAX   052-242-3052
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E582AA-BA02-4F2F-8F6C-C1CC60E2F947}">
          <x14:formula1>
            <xm:f>同窓会グッズ一覧!$B$3:$B$17</xm:f>
          </x14:formula1>
          <xm:sqref>B9:B18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AEAD-FB8C-43AC-99E6-3B2D4BE05469}">
  <sheetPr>
    <pageSetUpPr fitToPage="1"/>
  </sheetPr>
  <dimension ref="A1:C19"/>
  <sheetViews>
    <sheetView zoomScale="85" zoomScaleNormal="85" workbookViewId="0">
      <selection activeCell="K24" sqref="K24"/>
    </sheetView>
  </sheetViews>
  <sheetFormatPr defaultColWidth="7.69921875" defaultRowHeight="18.600000000000001"/>
  <cols>
    <col min="1" max="1" width="5.5" style="3" customWidth="1"/>
    <col min="2" max="2" width="51.59765625" style="3" bestFit="1" customWidth="1"/>
    <col min="3" max="3" width="13.5" style="8" bestFit="1" customWidth="1"/>
    <col min="4" max="16384" width="7.69921875" style="3"/>
  </cols>
  <sheetData>
    <row r="1" spans="1:3" ht="33" customHeight="1">
      <c r="A1" s="38" t="s">
        <v>36</v>
      </c>
      <c r="B1" s="38"/>
      <c r="C1" s="38"/>
    </row>
    <row r="2" spans="1:3">
      <c r="A2" s="1"/>
      <c r="B2" s="2" t="s">
        <v>0</v>
      </c>
      <c r="C2" s="2" t="s">
        <v>1</v>
      </c>
    </row>
    <row r="3" spans="1:3">
      <c r="A3" s="4">
        <v>1</v>
      </c>
      <c r="B3" s="5" t="s">
        <v>2</v>
      </c>
      <c r="C3" s="6">
        <v>800</v>
      </c>
    </row>
    <row r="4" spans="1:3">
      <c r="A4" s="4">
        <v>2</v>
      </c>
      <c r="B4" s="5" t="s">
        <v>3</v>
      </c>
      <c r="C4" s="6">
        <v>500</v>
      </c>
    </row>
    <row r="5" spans="1:3">
      <c r="A5" s="4">
        <v>3</v>
      </c>
      <c r="B5" s="5" t="s">
        <v>30</v>
      </c>
      <c r="C5" s="6">
        <v>1000</v>
      </c>
    </row>
    <row r="6" spans="1:3">
      <c r="A6" s="4">
        <v>4</v>
      </c>
      <c r="B6" s="5" t="s">
        <v>31</v>
      </c>
      <c r="C6" s="6">
        <v>1000</v>
      </c>
    </row>
    <row r="7" spans="1:3">
      <c r="A7" s="4">
        <v>5</v>
      </c>
      <c r="B7" s="5" t="s">
        <v>32</v>
      </c>
      <c r="C7" s="6">
        <v>1000</v>
      </c>
    </row>
    <row r="8" spans="1:3">
      <c r="A8" s="4">
        <v>6</v>
      </c>
      <c r="B8" s="5" t="s">
        <v>33</v>
      </c>
      <c r="C8" s="6">
        <v>500</v>
      </c>
    </row>
    <row r="9" spans="1:3">
      <c r="A9" s="4">
        <v>7</v>
      </c>
      <c r="B9" s="5" t="s">
        <v>4</v>
      </c>
      <c r="C9" s="6">
        <v>100</v>
      </c>
    </row>
    <row r="10" spans="1:3">
      <c r="A10" s="4">
        <v>8</v>
      </c>
      <c r="B10" s="5" t="s">
        <v>5</v>
      </c>
      <c r="C10" s="6">
        <v>100</v>
      </c>
    </row>
    <row r="11" spans="1:3">
      <c r="A11" s="4">
        <v>9</v>
      </c>
      <c r="B11" s="5" t="s">
        <v>6</v>
      </c>
      <c r="C11" s="6">
        <v>500</v>
      </c>
    </row>
    <row r="12" spans="1:3">
      <c r="A12" s="4">
        <v>10</v>
      </c>
      <c r="B12" s="5" t="s">
        <v>7</v>
      </c>
      <c r="C12" s="6">
        <v>300</v>
      </c>
    </row>
    <row r="13" spans="1:3">
      <c r="A13" s="4">
        <v>11</v>
      </c>
      <c r="B13" s="5" t="s">
        <v>8</v>
      </c>
      <c r="C13" s="6">
        <v>500</v>
      </c>
    </row>
    <row r="14" spans="1:3">
      <c r="A14" s="4">
        <v>12</v>
      </c>
      <c r="B14" s="5" t="s">
        <v>9</v>
      </c>
      <c r="C14" s="6">
        <v>500</v>
      </c>
    </row>
    <row r="15" spans="1:3">
      <c r="A15" s="4">
        <v>13</v>
      </c>
      <c r="B15" s="5" t="s">
        <v>10</v>
      </c>
      <c r="C15" s="6">
        <v>100</v>
      </c>
    </row>
    <row r="16" spans="1:3">
      <c r="A16" s="4">
        <v>14</v>
      </c>
      <c r="B16" s="5" t="s">
        <v>12</v>
      </c>
      <c r="C16" s="6">
        <v>1000</v>
      </c>
    </row>
    <row r="17" spans="1:3">
      <c r="A17" s="4">
        <v>15</v>
      </c>
      <c r="B17" s="5" t="s">
        <v>13</v>
      </c>
      <c r="C17" s="6">
        <v>1000</v>
      </c>
    </row>
    <row r="18" spans="1:3">
      <c r="A18" s="4">
        <v>16</v>
      </c>
      <c r="B18" s="5" t="s">
        <v>11</v>
      </c>
      <c r="C18" s="7">
        <v>0</v>
      </c>
    </row>
    <row r="19" spans="1:3">
      <c r="A19" s="4">
        <v>17</v>
      </c>
      <c r="B19" s="5" t="s">
        <v>35</v>
      </c>
      <c r="C19" s="7">
        <v>0</v>
      </c>
    </row>
  </sheetData>
  <sheetProtection password="CC51" sheet="1" objects="1" scenarios="1"/>
  <mergeCells count="1">
    <mergeCell ref="A1:C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 xml:space="preserve">&amp;C&amp;18同窓会グッズ在庫一覧&amp;R&amp;16 2023/7/3 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同窓会グッズ一覧</vt:lpstr>
      <vt:lpstr>同窓会グッズ一覧!Print_Area</vt:lpstr>
      <vt:lpstr>同窓会グッズ一覧!Print_Titles</vt:lpstr>
    </vt:vector>
  </TitlesOfParts>
  <Company>日本福祉大学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a-yukoba</dc:creator>
  <cp:lastModifiedBy>a-ymase</cp:lastModifiedBy>
  <cp:lastPrinted>2023-11-13T02:30:34Z</cp:lastPrinted>
  <dcterms:created xsi:type="dcterms:W3CDTF">2023-02-08T02:55:51Z</dcterms:created>
  <dcterms:modified xsi:type="dcterms:W3CDTF">2023-11-13T02:31:16Z</dcterms:modified>
</cp:coreProperties>
</file>